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D:\data\Davooddehghan.ir\# My Tutorials\@Academy MN\MN Academy Courses\KPI Design Mahdi Nasseri\"/>
    </mc:Choice>
  </mc:AlternateContent>
  <xr:revisionPtr revIDLastSave="0" documentId="13_ncr:81_{1F04B501-2E67-4975-BAA2-EA49F557C002}" xr6:coauthVersionLast="47" xr6:coauthVersionMax="47" xr10:uidLastSave="{00000000-0000-0000-0000-000000000000}"/>
  <bookViews>
    <workbookView xWindow="-23148" yWindow="-24" windowWidth="23256" windowHeight="12576" activeTab="1" xr2:uid="{00000000-000D-0000-FFFF-FFFF00000000}"/>
  </bookViews>
  <sheets>
    <sheet name="B2C (High Volume, Low Margin)" sheetId="1" r:id="rId1"/>
    <sheet name="B2B (Low Volume, High Margin)" sheetId="2" r:id="rId2"/>
  </sheets>
  <calcPr calcId="191029"/>
  <customWorkbookViews>
    <customWorkbookView name="Andrew Kucheriavy - Personal View" guid="{D266A2E0-93D3-4440-B342-8A5BED200118}" mergeInterval="0" personalView="1" maximized="1" xWindow="-11" yWindow="-11" windowWidth="2182" windowHeight="1402" activeSheetId="2"/>
    <customWorkbookView name="Laura - Personal View" guid="{E18471C4-AEF3-40F1-B877-7DF42F510F04}" mergeInterval="0" personalView="1" maximized="1" xWindow="1912" yWindow="-8" windowWidth="1936" windowHeight="1096" activeSheetId="2"/>
    <customWorkbookView name="Davood - Personal View" guid="{A23CBA22-D5F9-481E-9198-C4B2E2A107D0}" mergeInterval="0" personalView="1" maximized="1" xWindow="-1929" yWindow="-2" windowWidth="1938" windowHeight="104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G7" i="1" l="1"/>
  <c r="F7" i="1"/>
  <c r="E7" i="1"/>
  <c r="G6" i="1"/>
  <c r="E6" i="1"/>
  <c r="G5" i="1"/>
  <c r="F5" i="1"/>
  <c r="E5" i="1"/>
  <c r="F7" i="2"/>
  <c r="G6" i="2"/>
  <c r="H6" i="2" s="1"/>
  <c r="G7" i="2"/>
  <c r="G5" i="2"/>
  <c r="H5" i="2" s="1"/>
  <c r="F6" i="2"/>
  <c r="F5" i="2"/>
  <c r="H5" i="1" l="1"/>
  <c r="H7" i="1"/>
  <c r="H6" i="1"/>
  <c r="H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author>
  </authors>
  <commentList>
    <comment ref="A3" authorId="0" guid="{74D101EE-ABFF-4AAE-AF31-0A892DA6D875}" shapeId="0" xr:uid="{00000000-0006-0000-0000-000001000000}">
      <text>
        <r>
          <rPr>
            <sz val="9"/>
            <color indexed="81"/>
            <rFont val="Tahoma"/>
            <family val="2"/>
          </rPr>
          <t xml:space="preserve">Your cycle is the time increment that you use in your business calculations (week, month, or year).  It doesn't matter what your cycle is, just make sure you use the same cycle for all customers and calculations.
</t>
        </r>
        <r>
          <rPr>
            <i/>
            <sz val="9"/>
            <color indexed="81"/>
            <rFont val="Tahoma"/>
            <family val="2"/>
          </rPr>
          <t xml:space="preserve"> Example: 1 week.</t>
        </r>
      </text>
    </comment>
    <comment ref="B4" authorId="0" guid="{35D1AA31-67D9-4646-834E-F140D1EFB84C}" shapeId="0" xr:uid="{00000000-0006-0000-0000-000002000000}">
      <text>
        <r>
          <rPr>
            <sz val="9"/>
            <color indexed="81"/>
            <rFont val="Tahoma"/>
            <family val="2"/>
          </rPr>
          <t xml:space="preserve">Average revenue received from the customer per transaction during the cycle (total customer revenue divided by the number of purchases in the cycle). 
</t>
        </r>
        <r>
          <rPr>
            <i/>
            <sz val="9"/>
            <color indexed="81"/>
            <rFont val="Tahoma"/>
            <family val="2"/>
          </rPr>
          <t>Example: Susan spends on average $5.90 per transaction</t>
        </r>
        <r>
          <rPr>
            <sz val="9"/>
            <color indexed="81"/>
            <rFont val="Tahoma"/>
            <family val="2"/>
          </rPr>
          <t xml:space="preserve">
Note: make sure to use the same cycle (week, month, year) for all customers.</t>
        </r>
      </text>
    </comment>
    <comment ref="C4" authorId="0" guid="{C155CA99-FEA5-4430-A01A-80FB6832CA7C}" shapeId="0" xr:uid="{00000000-0006-0000-0000-000003000000}">
      <text>
        <r>
          <rPr>
            <sz val="9"/>
            <color indexed="81"/>
            <rFont val="Tahoma"/>
            <family val="2"/>
          </rPr>
          <t xml:space="preserve">Number of times a customer bought from you during the cycle (Sales per Cycle). 
</t>
        </r>
        <r>
          <rPr>
            <i/>
            <sz val="9"/>
            <color indexed="81"/>
            <rFont val="Tahoma"/>
            <family val="2"/>
          </rPr>
          <t xml:space="preserve">
Example: Susan buys coffee 4 times per week</t>
        </r>
        <r>
          <rPr>
            <sz val="9"/>
            <color indexed="81"/>
            <rFont val="Tahoma"/>
            <family val="2"/>
          </rPr>
          <t xml:space="preserve">
Note: make sure to use the same cycle (week, month, year) for all customers:</t>
        </r>
      </text>
    </comment>
    <comment ref="D4" authorId="0" guid="{26DCE643-A8BD-4225-92A0-BF952EA2B683}" shapeId="0" xr:uid="{00000000-0006-0000-0000-000004000000}">
      <text>
        <r>
          <rPr>
            <sz val="9"/>
            <color indexed="81"/>
            <rFont val="Tahoma"/>
            <family val="2"/>
          </rPr>
          <t xml:space="preserve">Your cost of providing goods or services. Make sure to include your cost of customer acquisition (the amount it cost you to acquire this customer) as well as the cost of servicing this customer. 
</t>
        </r>
        <r>
          <rPr>
            <i/>
            <sz val="9"/>
            <color indexed="81"/>
            <rFont val="Tahoma"/>
            <family val="2"/>
          </rPr>
          <t>Example: each coffee Susan buys costs you $4.65 (including cost of coffee and marketing)</t>
        </r>
      </text>
    </comment>
    <comment ref="E4" authorId="0" guid="{AFC4F570-B1A7-40AC-B585-791DCBE4088E}" shapeId="0" xr:uid="{00000000-0006-0000-0000-000005000000}">
      <text>
        <r>
          <rPr>
            <sz val="9"/>
            <color indexed="81"/>
            <rFont val="Tahoma"/>
            <family val="2"/>
          </rPr>
          <t xml:space="preserve">Amount of time (measured in purchasing cycles) you expect to retain the customer. 
Note: make sure to use the same cycle (weeks, months, years) for all customers. 
</t>
        </r>
        <r>
          <rPr>
            <i/>
            <sz val="9"/>
            <color indexed="81"/>
            <rFont val="Tahoma"/>
            <family val="2"/>
          </rPr>
          <t>Example: Susan is expected to remain a customer for 1,040 weeks = 20 years x 52 weeks (if you use weeks as cycles)</t>
        </r>
        <r>
          <rPr>
            <sz val="9"/>
            <color indexed="81"/>
            <rFont val="Tahoma"/>
            <family val="2"/>
          </rPr>
          <t xml:space="preserve">
</t>
        </r>
      </text>
    </comment>
    <comment ref="F4" authorId="0" guid="{6F110A10-2446-4780-9A48-7C7176E161CD}" shapeId="0" xr:uid="{00000000-0006-0000-0000-000006000000}">
      <text>
        <r>
          <rPr>
            <sz val="9"/>
            <color indexed="81"/>
            <rFont val="Tahoma"/>
            <family val="2"/>
          </rPr>
          <t xml:space="preserve">Total Revenue per cycle received from the customer (sales per cycle).
</t>
        </r>
        <r>
          <rPr>
            <i/>
            <sz val="9"/>
            <color indexed="81"/>
            <rFont val="Tahoma"/>
            <family val="2"/>
          </rPr>
          <t xml:space="preserve">Example: Susan spends $23.60 per week  ($5.90 x 4 times a week)
</t>
        </r>
        <r>
          <rPr>
            <sz val="9"/>
            <color indexed="81"/>
            <rFont val="Tahoma"/>
            <family val="2"/>
          </rPr>
          <t xml:space="preserve">
</t>
        </r>
        <r>
          <rPr>
            <b/>
            <sz val="9"/>
            <color indexed="81"/>
            <rFont val="Tahoma"/>
            <family val="2"/>
          </rPr>
          <t>NOTE: This field is automatically calculated</t>
        </r>
      </text>
    </comment>
    <comment ref="G4" authorId="0" guid="{B87A8EE4-4E29-4C0F-8F82-A4FE4B365FB9}" shapeId="0" xr:uid="{00000000-0006-0000-0000-000007000000}">
      <text>
        <r>
          <rPr>
            <sz val="9"/>
            <color indexed="81"/>
            <rFont val="Tahoma"/>
            <family val="2"/>
          </rPr>
          <t xml:space="preserve">Profit Margin (%) per customer: 
(Average Sale -  Average Cost of Sale) / Average Sale *100
</t>
        </r>
        <r>
          <rPr>
            <i/>
            <sz val="9"/>
            <color indexed="81"/>
            <rFont val="Tahoma"/>
            <family val="2"/>
          </rPr>
          <t xml:space="preserve">Example: Profit margin on Susan is 21.19% = ($5.90 - $4.65) / $5.90 * 100
</t>
        </r>
        <r>
          <rPr>
            <sz val="9"/>
            <color indexed="81"/>
            <rFont val="Tahoma"/>
            <family val="2"/>
          </rPr>
          <t xml:space="preserve">
</t>
        </r>
        <r>
          <rPr>
            <b/>
            <sz val="9"/>
            <color indexed="81"/>
            <rFont val="Tahoma"/>
            <family val="2"/>
          </rPr>
          <t>NOTE: This field is automatically calculated</t>
        </r>
        <r>
          <rPr>
            <sz val="9"/>
            <color indexed="81"/>
            <rFont val="Tahoma"/>
            <family val="2"/>
          </rPr>
          <t xml:space="preserve">
</t>
        </r>
      </text>
    </comment>
    <comment ref="H4" authorId="0" guid="{B786909C-94D0-4573-BCB8-B965765BB725}" shapeId="0" xr:uid="{00000000-0006-0000-0000-000008000000}">
      <text>
        <r>
          <rPr>
            <sz val="9"/>
            <color indexed="81"/>
            <rFont val="Tahoma"/>
            <family val="2"/>
          </rPr>
          <t xml:space="preserve">Customer Lifetime Value (CLV) 
This number represents the lifetime value of each customer and is automatically calculated for you.
The higher the number, the better
CLV = Average Sale x Number of Repeat Sales x Expected Retention Time x Profit Margin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author>
  </authors>
  <commentList>
    <comment ref="A3" authorId="0" guid="{441DF82F-2570-47F6-956B-2EA8FF90B051}" shapeId="0" xr:uid="{00000000-0006-0000-0100-000001000000}">
      <text>
        <r>
          <rPr>
            <sz val="9"/>
            <color indexed="81"/>
            <rFont val="Tahoma"/>
            <family val="2"/>
          </rPr>
          <t xml:space="preserve">Your cycle is the time increment that you use in your business calculations (week, month, or year).  It doesn't matter what your cycle is, just make sure you use the same cycle for all customers and calculations.
</t>
        </r>
        <r>
          <rPr>
            <i/>
            <sz val="9"/>
            <color indexed="81"/>
            <rFont val="Tahoma"/>
            <family val="2"/>
          </rPr>
          <t xml:space="preserve"> Example: 1 year</t>
        </r>
      </text>
    </comment>
    <comment ref="B4" authorId="0" guid="{A0AF4265-C8A8-4953-BDC3-C925281185FB}" shapeId="0" xr:uid="{00000000-0006-0000-0100-000002000000}">
      <text>
        <r>
          <rPr>
            <sz val="9"/>
            <color indexed="81"/>
            <rFont val="Tahoma"/>
            <family val="2"/>
          </rPr>
          <t xml:space="preserve">Average revenue received from the customer per transaction during the cycle (total customer revenue divided by the number of purchases in the cycle). 
</t>
        </r>
        <r>
          <rPr>
            <i/>
            <sz val="9"/>
            <color indexed="81"/>
            <rFont val="Tahoma"/>
            <family val="2"/>
          </rPr>
          <t xml:space="preserve">Example: Susan spent $10,000 on software </t>
        </r>
        <r>
          <rPr>
            <sz val="9"/>
            <color indexed="81"/>
            <rFont val="Tahoma"/>
            <family val="2"/>
          </rPr>
          <t xml:space="preserve">
Note: make sure to use the same cycle (week, month, year) for all customers.</t>
        </r>
      </text>
    </comment>
    <comment ref="C4" authorId="0" guid="{EC65B01C-233A-4B75-BAB6-B0902522A1D0}" shapeId="0" xr:uid="{00000000-0006-0000-0100-000003000000}">
      <text>
        <r>
          <rPr>
            <sz val="9"/>
            <color indexed="81"/>
            <rFont val="Tahoma"/>
            <family val="2"/>
          </rPr>
          <t xml:space="preserve">Number of times a customer bought from you during the cycle (Sales per Cycle). 
</t>
        </r>
        <r>
          <rPr>
            <i/>
            <sz val="9"/>
            <color indexed="81"/>
            <rFont val="Tahoma"/>
            <family val="2"/>
          </rPr>
          <t xml:space="preserve">
Example: Susan buys annual service (once a year)</t>
        </r>
        <r>
          <rPr>
            <sz val="9"/>
            <color indexed="81"/>
            <rFont val="Tahoma"/>
            <family val="2"/>
          </rPr>
          <t xml:space="preserve">
Note: make sure to use the same cycle (week, month, year) for all customers:</t>
        </r>
      </text>
    </comment>
    <comment ref="D4" authorId="0" guid="{8005DD8B-4925-4776-8524-38630502E55D}" shapeId="0" xr:uid="{00000000-0006-0000-0100-000004000000}">
      <text>
        <r>
          <rPr>
            <sz val="9"/>
            <color indexed="81"/>
            <rFont val="Tahoma"/>
            <family val="2"/>
          </rPr>
          <t xml:space="preserve">Your cost of providing goods or services. Make sure to include your cost of customer acquisition (the amount it cost you to acquire this customer) as well as the cost of servicing this customer. 
</t>
        </r>
        <r>
          <rPr>
            <i/>
            <sz val="9"/>
            <color indexed="81"/>
            <rFont val="Tahoma"/>
            <family val="2"/>
          </rPr>
          <t>Example: Software Susan bought costs you $6,000/year to create, supppot and maintain</t>
        </r>
      </text>
    </comment>
    <comment ref="E4" authorId="0" guid="{946CCB37-1D33-4F74-B891-0602D496AB53}" shapeId="0" xr:uid="{00000000-0006-0000-0100-000005000000}">
      <text>
        <r>
          <rPr>
            <sz val="9"/>
            <color indexed="81"/>
            <rFont val="Tahoma"/>
            <family val="2"/>
          </rPr>
          <t xml:space="preserve">Amount of time (measured in purchasing cycles) you expect to retain the customer. 
Note: make sure to use the same cycle (weeks, months, years) for all customers. 
</t>
        </r>
        <r>
          <rPr>
            <i/>
            <sz val="9"/>
            <color indexed="81"/>
            <rFont val="Tahoma"/>
            <family val="2"/>
          </rPr>
          <t>Example: Susan is expected to remain a customer for 7 years</t>
        </r>
      </text>
    </comment>
    <comment ref="F4" authorId="0" guid="{C92CBF17-C8BE-4EBF-8A99-216205E01980}" shapeId="0" xr:uid="{00000000-0006-0000-0100-000006000000}">
      <text>
        <r>
          <rPr>
            <sz val="9"/>
            <color indexed="81"/>
            <rFont val="Tahoma"/>
            <family val="2"/>
          </rPr>
          <t xml:space="preserve">Total Revenue per cycle received from the customer (sales per cycle).
Example: Susan spent $10,000 per year  ($10,000 x 1 time a year)
</t>
        </r>
        <r>
          <rPr>
            <b/>
            <sz val="9"/>
            <color indexed="81"/>
            <rFont val="Tahoma"/>
            <family val="2"/>
          </rPr>
          <t>NOTE: This field is automatically calculated</t>
        </r>
      </text>
    </comment>
    <comment ref="G4" authorId="0" guid="{25CAE8E0-DBA2-4FF8-AA5F-8038A49A0529}" shapeId="0" xr:uid="{00000000-0006-0000-0100-000007000000}">
      <text>
        <r>
          <rPr>
            <sz val="9"/>
            <color indexed="81"/>
            <rFont val="Tahoma"/>
            <family val="2"/>
          </rPr>
          <t xml:space="preserve">Profit Margin (%) per customer: 
(Average Sale -  Average Cost of Sale) / Average Sale *100
Example: Profit margin for Susan is 40.00% = ($10,000 - $6,000) / $10,000 * 100
</t>
        </r>
        <r>
          <rPr>
            <b/>
            <sz val="9"/>
            <color indexed="81"/>
            <rFont val="Tahoma"/>
            <family val="2"/>
          </rPr>
          <t>NOTE: This field is automatically calculated</t>
        </r>
      </text>
    </comment>
    <comment ref="H4" authorId="0" guid="{657E619C-3B5A-409A-9757-FB4404DB1B1F}" shapeId="0" xr:uid="{00000000-0006-0000-0100-000008000000}">
      <text>
        <r>
          <rPr>
            <sz val="9"/>
            <color indexed="81"/>
            <rFont val="Tahoma"/>
            <family val="2"/>
          </rPr>
          <t>Customer Lifetime Value (CLV) 
This number represents the lifetime value of each customer and is automatically calculated for you.
The higher the number, the better
CLV = Average Sale x Number of Repeat Sales x Expected Retention Time x Profit Margin</t>
        </r>
      </text>
    </comment>
  </commentList>
</comments>
</file>

<file path=xl/sharedStrings.xml><?xml version="1.0" encoding="utf-8"?>
<sst xmlns="http://schemas.openxmlformats.org/spreadsheetml/2006/main" count="31" uniqueCount="22">
  <si>
    <t>Customer</t>
  </si>
  <si>
    <t>Profit Margin</t>
  </si>
  <si>
    <t>Total Sales per Cycle</t>
  </si>
  <si>
    <t>B2C (High Volume, Low Margin)</t>
  </si>
  <si>
    <t>B2B (Low Volume, High Margin)</t>
  </si>
  <si>
    <t>Average Cost of Goods Sold</t>
  </si>
  <si>
    <t>Average Sale</t>
  </si>
  <si>
    <t>Customer Lifetime Value (CLV) Worksheet</t>
  </si>
  <si>
    <t>CLV</t>
  </si>
  <si>
    <t>Cycle: 1 week</t>
  </si>
  <si>
    <t>Cycle: 1 year</t>
  </si>
  <si>
    <t>Number of Repeat Sales</t>
  </si>
  <si>
    <t xml:space="preserve">Expected Retention Time </t>
  </si>
  <si>
    <t>Expected Retention Time</t>
  </si>
  <si>
    <t xml:space="preserve">ROI (Results On Internet)
www.intechnic.com
T: (847) 970-6190
© 1997-2016, Intechnic Corporation. All Rights Reserved
</t>
  </si>
  <si>
    <t>Example - John Cappuccino</t>
  </si>
  <si>
    <t>Example - Susan Latte</t>
  </si>
  <si>
    <t>Example - Stacey Espresso</t>
  </si>
  <si>
    <t>Example - John Marketo</t>
  </si>
  <si>
    <t>Example - Susan Hubspot</t>
  </si>
  <si>
    <t>Example - Stacey Infusion</t>
  </si>
  <si>
    <t>https://www.intechnic.com/blog/how-to-calculate-customer-lifetime-value-clv-to-market-to-high-value-customers/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</si>
</sst>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1"/>
      <color theme="1"/>
      <name val="Calibri"/>
      <family val="2"/>
      <scheme val="minor"/>
    </font>
    <font>
      <b/>
      <sz val="11"/>
      <color theme="3"/>
      <name val="Calibri"/>
      <family val="2"/>
      <scheme val="minor"/>
    </font>
    <font>
      <sz val="9"/>
      <color indexed="81"/>
      <name val="Tahoma"/>
      <family val="2"/>
    </font>
    <font>
      <sz val="11"/>
      <color theme="1"/>
      <name val="Calibri"/>
      <family val="2"/>
      <scheme val="minor"/>
    </font>
    <font>
      <b/>
      <sz val="11"/>
      <color theme="1"/>
      <name val="Calibri"/>
      <family val="2"/>
      <scheme val="minor"/>
    </font>
    <font>
      <sz val="8"/>
      <color theme="1"/>
      <name val="Comic Sans MS"/>
      <family val="2"/>
    </font>
    <font>
      <sz val="20"/>
      <color rgb="FFC00000"/>
      <name val="Calibri Light"/>
      <family val="2"/>
    </font>
    <font>
      <b/>
      <sz val="8"/>
      <color theme="1"/>
      <name val="Arial"/>
      <family val="2"/>
    </font>
    <font>
      <sz val="16"/>
      <color theme="1"/>
      <name val="Calibri"/>
      <family val="2"/>
      <scheme val="minor"/>
    </font>
    <font>
      <b/>
      <sz val="11"/>
      <color theme="4" tint="-0.249977111117893"/>
      <name val="Calibri"/>
      <family val="2"/>
      <scheme val="minor"/>
    </font>
    <font>
      <b/>
      <sz val="11"/>
      <color rgb="FFC00000"/>
      <name val="Calibri"/>
      <family val="2"/>
      <scheme val="minor"/>
    </font>
    <font>
      <b/>
      <sz val="11"/>
      <color theme="5" tint="-0.249977111117893"/>
      <name val="Calibri"/>
      <family val="2"/>
      <scheme val="minor"/>
    </font>
    <font>
      <i/>
      <sz val="9"/>
      <color indexed="81"/>
      <name val="Tahoma"/>
      <family val="2"/>
    </font>
    <font>
      <b/>
      <sz val="9"/>
      <color indexed="81"/>
      <name val="Tahoma"/>
      <family val="2"/>
    </font>
    <font>
      <b/>
      <sz val="11"/>
      <color rgb="FF7030A0"/>
      <name val="Calibri"/>
      <family val="2"/>
      <scheme val="minor"/>
    </font>
    <font>
      <b/>
      <sz val="11"/>
      <color theme="8" tint="-0.499984740745262"/>
      <name val="Calibri"/>
      <family val="2"/>
      <scheme val="minor"/>
    </font>
    <font>
      <b/>
      <sz val="11"/>
      <color rgb="FF00B05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14999847407452621"/>
        <bgColor indexed="64"/>
      </patternFill>
    </fill>
  </fills>
  <borders count="3">
    <border>
      <left/>
      <right/>
      <top/>
      <bottom/>
      <diagonal/>
    </border>
    <border>
      <left/>
      <right/>
      <top/>
      <bottom style="medium">
        <color theme="4" tint="0.39997558519241921"/>
      </bottom>
      <diagonal/>
    </border>
    <border>
      <left/>
      <right/>
      <top style="medium">
        <color theme="4" tint="0.39997558519241921"/>
      </top>
      <bottom style="thin">
        <color indexed="64"/>
      </bottom>
      <diagonal/>
    </border>
  </borders>
  <cellStyleXfs count="5">
    <xf numFmtId="0" fontId="0" fillId="0" borderId="0"/>
    <xf numFmtId="0" fontId="1" fillId="0" borderId="1" applyNumberFormat="0" applyFill="0" applyAlignment="0" applyProtection="0"/>
    <xf numFmtId="0" fontId="3" fillId="3" borderId="0" applyNumberFormat="0" applyBorder="0" applyAlignment="0" applyProtection="0"/>
    <xf numFmtId="0" fontId="3" fillId="4" borderId="0" applyNumberFormat="0" applyBorder="0" applyAlignment="0" applyProtection="0"/>
    <xf numFmtId="0" fontId="5" fillId="0" borderId="0"/>
  </cellStyleXfs>
  <cellXfs count="29">
    <xf numFmtId="0" fontId="0" fillId="0" borderId="0" xfId="0"/>
    <xf numFmtId="0" fontId="1" fillId="0" borderId="1" xfId="1"/>
    <xf numFmtId="0" fontId="0" fillId="0" borderId="2" xfId="0" applyBorder="1"/>
    <xf numFmtId="0" fontId="0" fillId="0" borderId="0" xfId="0" applyAlignment="1">
      <alignment wrapText="1"/>
    </xf>
    <xf numFmtId="44" fontId="0" fillId="0" borderId="0" xfId="0" applyNumberFormat="1" applyAlignment="1">
      <alignment wrapText="1"/>
    </xf>
    <xf numFmtId="39" fontId="0" fillId="0" borderId="0" xfId="0" applyNumberFormat="1" applyAlignment="1">
      <alignment wrapText="1"/>
    </xf>
    <xf numFmtId="44" fontId="0" fillId="0" borderId="2" xfId="0" applyNumberFormat="1" applyBorder="1" applyAlignment="1">
      <alignment wrapText="1"/>
    </xf>
    <xf numFmtId="39" fontId="0" fillId="0" borderId="2" xfId="0" applyNumberFormat="1" applyBorder="1" applyAlignment="1">
      <alignment wrapText="1"/>
    </xf>
    <xf numFmtId="44" fontId="0" fillId="0" borderId="0" xfId="0" applyNumberFormat="1"/>
    <xf numFmtId="44" fontId="3" fillId="2" borderId="0" xfId="2" applyNumberFormat="1" applyFill="1" applyAlignment="1">
      <alignment wrapText="1"/>
    </xf>
    <xf numFmtId="10" fontId="3" fillId="2" borderId="0" xfId="2" applyNumberFormat="1" applyFill="1" applyAlignment="1">
      <alignment wrapText="1"/>
    </xf>
    <xf numFmtId="44" fontId="3" fillId="2" borderId="2" xfId="2" applyNumberFormat="1" applyFill="1" applyBorder="1" applyAlignment="1">
      <alignment wrapText="1"/>
    </xf>
    <xf numFmtId="10" fontId="3" fillId="2" borderId="2" xfId="2" applyNumberFormat="1" applyFill="1" applyBorder="1" applyAlignment="1">
      <alignment wrapText="1"/>
    </xf>
    <xf numFmtId="0" fontId="4" fillId="5" borderId="0" xfId="3" applyFont="1" applyFill="1" applyAlignment="1">
      <alignment wrapText="1"/>
    </xf>
    <xf numFmtId="0" fontId="4" fillId="5" borderId="1" xfId="3" applyFont="1" applyFill="1" applyBorder="1" applyAlignment="1">
      <alignment wrapText="1"/>
    </xf>
    <xf numFmtId="44" fontId="4" fillId="5" borderId="2" xfId="3" applyNumberFormat="1" applyFont="1" applyFill="1" applyBorder="1" applyAlignment="1">
      <alignment wrapText="1"/>
    </xf>
    <xf numFmtId="0" fontId="4" fillId="0" borderId="1" xfId="1" applyFont="1"/>
    <xf numFmtId="0" fontId="6" fillId="0" borderId="0" xfId="4" applyFont="1" applyAlignment="1">
      <alignment vertical="center"/>
    </xf>
    <xf numFmtId="43" fontId="0" fillId="0" borderId="0" xfId="0" applyNumberFormat="1" applyAlignment="1">
      <alignment wrapText="1"/>
    </xf>
    <xf numFmtId="43" fontId="0" fillId="0" borderId="2" xfId="0" applyNumberFormat="1" applyBorder="1" applyAlignment="1">
      <alignment wrapText="1"/>
    </xf>
    <xf numFmtId="44" fontId="9" fillId="2" borderId="1" xfId="1" applyNumberFormat="1" applyFont="1" applyFill="1" applyAlignment="1">
      <alignment wrapText="1"/>
    </xf>
    <xf numFmtId="43" fontId="10" fillId="2" borderId="1" xfId="1" applyNumberFormat="1" applyFont="1" applyFill="1" applyAlignment="1">
      <alignment wrapText="1"/>
    </xf>
    <xf numFmtId="44" fontId="11" fillId="2" borderId="1" xfId="1" applyNumberFormat="1" applyFont="1" applyFill="1" applyAlignment="1">
      <alignment wrapText="1"/>
    </xf>
    <xf numFmtId="39" fontId="14" fillId="2" borderId="1" xfId="1" applyNumberFormat="1" applyFont="1" applyFill="1" applyAlignment="1">
      <alignment wrapText="1"/>
    </xf>
    <xf numFmtId="44" fontId="15" fillId="2" borderId="1" xfId="2" applyNumberFormat="1" applyFont="1" applyFill="1" applyBorder="1" applyAlignment="1">
      <alignment wrapText="1"/>
    </xf>
    <xf numFmtId="10" fontId="16" fillId="2" borderId="1" xfId="2" applyNumberFormat="1" applyFont="1" applyFill="1" applyBorder="1" applyAlignment="1">
      <alignment wrapText="1"/>
    </xf>
    <xf numFmtId="0" fontId="7" fillId="0" borderId="0" xfId="4" applyFont="1" applyAlignment="1">
      <alignment horizontal="left" vertical="top" wrapText="1"/>
    </xf>
    <xf numFmtId="39" fontId="8" fillId="0" borderId="0" xfId="0" applyNumberFormat="1" applyFont="1" applyAlignment="1">
      <alignment horizontal="left" wrapText="1"/>
    </xf>
    <xf numFmtId="0" fontId="4" fillId="0" borderId="0" xfId="0" applyFont="1" applyAlignment="1">
      <alignment horizontal="left"/>
    </xf>
  </cellXfs>
  <cellStyles count="5">
    <cellStyle name="20% - Accent6" xfId="2" builtinId="50"/>
    <cellStyle name="40% - Accent6" xfId="3" builtinId="51"/>
    <cellStyle name="Heading 3" xfId="1" builtinId="1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0</xdr:row>
      <xdr:rowOff>733424</xdr:rowOff>
    </xdr:to>
    <xdr:pic>
      <xdr:nvPicPr>
        <xdr:cNvPr id="2" name="Picture 1" descr="Z:\!Intechnic\!Intechnic Rebrand 2012\Logo\Intechnic-Logotype\eps\Intechnic-black-inverse1-logo.ep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0" y="0"/>
          <a:ext cx="2105025" cy="73342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xdr:colOff>
      <xdr:row>0</xdr:row>
      <xdr:rowOff>729614</xdr:rowOff>
    </xdr:to>
    <xdr:pic>
      <xdr:nvPicPr>
        <xdr:cNvPr id="3" name="Picture 2" descr="Z:\!Intechnic\!Intechnic Rebrand 2012\Logo\Intechnic-Logotype\eps\Intechnic-black-inverse1-logo.eps">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rcRect/>
        <a:stretch>
          <a:fillRect/>
        </a:stretch>
      </xdr:blipFill>
      <xdr:spPr bwMode="auto">
        <a:xfrm>
          <a:off x="0" y="0"/>
          <a:ext cx="2105025" cy="733424"/>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9"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C6DA20A-5BD5-4509-831C-800C9770697C}" diskRevisions="1" revisionId="61" version="3">
  <header guid="{4C6DA20A-5BD5-4509-831C-800C9770697C}" dateTime="2023-06-11T10:28:47" maxSheetId="3" userName="Davood" r:id="rId9" minRId="61">
    <sheetIdMap count="2">
      <sheetId val="1"/>
      <sheetId val="2"/>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2">
    <oc r="C13" t="inlineStr">
      <is>
        <t>link</t>
      </is>
    </oc>
    <nc r="C13" t="inlineStr">
      <is>
        <t>https://www.intechnic.com/blog/how-to-calculate-customer-lifetime-value-clv-to-market-to-high-value-customers/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comments" Target="../comments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workbookViewId="0">
      <selection activeCell="A8" sqref="A8:XFD10"/>
    </sheetView>
  </sheetViews>
  <sheetFormatPr defaultRowHeight="15" x14ac:dyDescent="0.25"/>
  <cols>
    <col min="1" max="1" width="31.42578125" customWidth="1"/>
    <col min="2" max="2" width="15.42578125" style="4" customWidth="1"/>
    <col min="3" max="3" width="15.42578125" style="18" customWidth="1"/>
    <col min="4" max="4" width="18.85546875" style="4" customWidth="1"/>
    <col min="5" max="5" width="15.42578125" style="5" customWidth="1"/>
    <col min="6" max="6" width="15.42578125" style="9" customWidth="1"/>
    <col min="7" max="7" width="15.42578125" style="10" customWidth="1"/>
    <col min="8" max="8" width="15.42578125" style="13" customWidth="1"/>
  </cols>
  <sheetData>
    <row r="1" spans="1:8" ht="60.75" customHeight="1" x14ac:dyDescent="0.25">
      <c r="C1" s="26" t="s">
        <v>14</v>
      </c>
      <c r="D1" s="26"/>
      <c r="E1" s="26"/>
      <c r="F1" s="26"/>
      <c r="G1" s="26"/>
      <c r="H1" s="26"/>
    </row>
    <row r="2" spans="1:8" ht="26.25" x14ac:dyDescent="0.35">
      <c r="A2" s="17" t="s">
        <v>7</v>
      </c>
      <c r="B2" s="3"/>
      <c r="D2" s="8"/>
      <c r="E2" s="27" t="s">
        <v>3</v>
      </c>
      <c r="F2" s="27"/>
      <c r="G2" s="27"/>
      <c r="H2" s="27"/>
    </row>
    <row r="3" spans="1:8" ht="27.75" customHeight="1" x14ac:dyDescent="0.25">
      <c r="A3" s="28" t="s">
        <v>9</v>
      </c>
      <c r="B3" s="28"/>
      <c r="C3" s="28"/>
      <c r="D3" s="28"/>
      <c r="E3" s="28"/>
      <c r="F3" s="28"/>
      <c r="G3" s="28"/>
      <c r="H3" s="28"/>
    </row>
    <row r="4" spans="1:8" s="1" customFormat="1" ht="30.75" thickBot="1" x14ac:dyDescent="0.3">
      <c r="A4" s="16" t="s">
        <v>0</v>
      </c>
      <c r="B4" s="20" t="s">
        <v>6</v>
      </c>
      <c r="C4" s="21" t="s">
        <v>11</v>
      </c>
      <c r="D4" s="22" t="s">
        <v>5</v>
      </c>
      <c r="E4" s="23" t="s">
        <v>12</v>
      </c>
      <c r="F4" s="24" t="s">
        <v>2</v>
      </c>
      <c r="G4" s="25" t="s">
        <v>1</v>
      </c>
      <c r="H4" s="14" t="s">
        <v>8</v>
      </c>
    </row>
    <row r="5" spans="1:8" s="2" customFormat="1" ht="15.75" thickBot="1" x14ac:dyDescent="0.3">
      <c r="A5" s="2" t="s">
        <v>15</v>
      </c>
      <c r="B5" s="6">
        <v>6.5</v>
      </c>
      <c r="C5" s="19">
        <v>1</v>
      </c>
      <c r="D5" s="6">
        <v>5.0999999999999996</v>
      </c>
      <c r="E5" s="7">
        <f>15*52</f>
        <v>780</v>
      </c>
      <c r="F5" s="11">
        <f t="shared" ref="F5:F7" si="0">B5*C5</f>
        <v>6.5</v>
      </c>
      <c r="G5" s="12">
        <f>(B5-D5)/B5</f>
        <v>0.21538461538461545</v>
      </c>
      <c r="H5" s="15">
        <f>B5*C5*E5*G5</f>
        <v>1092.0000000000005</v>
      </c>
    </row>
    <row r="6" spans="1:8" s="2" customFormat="1" ht="15.75" thickBot="1" x14ac:dyDescent="0.3">
      <c r="A6" s="2" t="s">
        <v>16</v>
      </c>
      <c r="B6" s="6">
        <v>5.9</v>
      </c>
      <c r="C6" s="19">
        <v>4</v>
      </c>
      <c r="D6" s="6">
        <v>4.6500000000000004</v>
      </c>
      <c r="E6" s="7">
        <f>20*52</f>
        <v>1040</v>
      </c>
      <c r="F6" s="11">
        <f t="shared" si="0"/>
        <v>23.6</v>
      </c>
      <c r="G6" s="12">
        <f t="shared" ref="G6:G7" si="1">(B6-D6)/B6</f>
        <v>0.21186440677966101</v>
      </c>
      <c r="H6" s="15">
        <f t="shared" ref="H6:H7" si="2">B6*C6*E6*G6</f>
        <v>5200</v>
      </c>
    </row>
    <row r="7" spans="1:8" s="2" customFormat="1" x14ac:dyDescent="0.25">
      <c r="A7" s="2" t="s">
        <v>17</v>
      </c>
      <c r="B7" s="6">
        <v>5.75</v>
      </c>
      <c r="C7" s="19">
        <v>0.25</v>
      </c>
      <c r="D7" s="6">
        <v>4.2</v>
      </c>
      <c r="E7" s="7">
        <f>18*52</f>
        <v>936</v>
      </c>
      <c r="F7" s="11">
        <f t="shared" si="0"/>
        <v>1.4375</v>
      </c>
      <c r="G7" s="12">
        <f t="shared" si="1"/>
        <v>0.26956521739130429</v>
      </c>
      <c r="H7" s="15">
        <f t="shared" si="2"/>
        <v>362.69999999999993</v>
      </c>
    </row>
  </sheetData>
  <customSheetViews>
    <customSheetView guid="{D266A2E0-93D3-4440-B342-8A5BED200118}">
      <selection activeCell="A8" sqref="A8:XFD10"/>
      <pageMargins left="0.7" right="0.7" top="0.75" bottom="0.75" header="0.3" footer="0.3"/>
      <pageSetup orientation="portrait" r:id="rId1"/>
    </customSheetView>
    <customSheetView guid="{E18471C4-AEF3-40F1-B877-7DF42F510F04}">
      <selection activeCell="F18" sqref="F18"/>
      <pageMargins left="0.7" right="0.7" top="0.75" bottom="0.75" header="0.3" footer="0.3"/>
      <pageSetup orientation="portrait" r:id="rId2"/>
    </customSheetView>
    <customSheetView guid="{A23CBA22-D5F9-481E-9198-C4B2E2A107D0}">
      <selection activeCell="A8" sqref="A8:XFD10"/>
      <pageMargins left="0.7" right="0.7" top="0.75" bottom="0.75" header="0.3" footer="0.3"/>
      <pageSetup orientation="portrait" r:id="rId3"/>
    </customSheetView>
  </customSheetViews>
  <mergeCells count="3">
    <mergeCell ref="C1:H1"/>
    <mergeCell ref="E2:H2"/>
    <mergeCell ref="A3:H3"/>
  </mergeCells>
  <conditionalFormatting sqref="H1:H1048576">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C2" xr:uid="{00000000-0002-0000-0000-000000000000}">
      <formula1>"Week, Month, Year"</formula1>
    </dataValidation>
  </dataValidations>
  <pageMargins left="0.7" right="0.7" top="0.75" bottom="0.75" header="0.3" footer="0.3"/>
  <pageSetup orientation="portrait" r:id="rId4"/>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tabSelected="1" workbookViewId="0">
      <selection activeCell="D13" sqref="D13"/>
    </sheetView>
  </sheetViews>
  <sheetFormatPr defaultRowHeight="15" x14ac:dyDescent="0.25"/>
  <cols>
    <col min="1" max="1" width="31.42578125" customWidth="1"/>
    <col min="2" max="2" width="15.42578125" style="4" customWidth="1"/>
    <col min="3" max="3" width="15.42578125" style="18" customWidth="1"/>
    <col min="4" max="4" width="18.7109375" style="4" customWidth="1"/>
    <col min="5" max="5" width="15.42578125" style="5" customWidth="1"/>
    <col min="6" max="6" width="15.42578125" style="9" customWidth="1"/>
    <col min="7" max="7" width="15.42578125" style="10" customWidth="1"/>
    <col min="8" max="8" width="15.42578125" style="13" customWidth="1"/>
  </cols>
  <sheetData>
    <row r="1" spans="1:8" ht="60.75" customHeight="1" x14ac:dyDescent="0.25">
      <c r="C1" s="26" t="s">
        <v>14</v>
      </c>
      <c r="D1" s="26"/>
      <c r="E1" s="26"/>
      <c r="F1" s="26"/>
      <c r="G1" s="26"/>
      <c r="H1" s="26"/>
    </row>
    <row r="2" spans="1:8" ht="26.25" x14ac:dyDescent="0.35">
      <c r="A2" s="17" t="s">
        <v>7</v>
      </c>
      <c r="B2" s="3"/>
      <c r="D2" s="8"/>
      <c r="E2" s="27" t="s">
        <v>4</v>
      </c>
      <c r="F2" s="27"/>
      <c r="G2" s="27"/>
      <c r="H2" s="27"/>
    </row>
    <row r="3" spans="1:8" ht="27.75" customHeight="1" x14ac:dyDescent="0.25">
      <c r="A3" s="28" t="s">
        <v>10</v>
      </c>
      <c r="B3" s="28"/>
      <c r="C3" s="28"/>
      <c r="D3" s="28"/>
      <c r="E3" s="28"/>
      <c r="F3" s="28"/>
      <c r="G3" s="28"/>
      <c r="H3" s="28"/>
    </row>
    <row r="4" spans="1:8" s="1" customFormat="1" ht="30.75" thickBot="1" x14ac:dyDescent="0.3">
      <c r="A4" s="16" t="s">
        <v>0</v>
      </c>
      <c r="B4" s="20" t="s">
        <v>6</v>
      </c>
      <c r="C4" s="21" t="s">
        <v>11</v>
      </c>
      <c r="D4" s="22" t="s">
        <v>5</v>
      </c>
      <c r="E4" s="23" t="s">
        <v>13</v>
      </c>
      <c r="F4" s="24" t="s">
        <v>2</v>
      </c>
      <c r="G4" s="25" t="s">
        <v>1</v>
      </c>
      <c r="H4" s="14" t="s">
        <v>8</v>
      </c>
    </row>
    <row r="5" spans="1:8" s="2" customFormat="1" ht="15.75" thickBot="1" x14ac:dyDescent="0.3">
      <c r="A5" s="2" t="s">
        <v>18</v>
      </c>
      <c r="B5" s="6">
        <v>12000</v>
      </c>
      <c r="C5" s="19">
        <v>1</v>
      </c>
      <c r="D5" s="6">
        <v>7500</v>
      </c>
      <c r="E5" s="7">
        <v>5</v>
      </c>
      <c r="F5" s="11">
        <f>B5*C5</f>
        <v>12000</v>
      </c>
      <c r="G5" s="12">
        <f>(B5-D5)/B5</f>
        <v>0.375</v>
      </c>
      <c r="H5" s="15">
        <f>B5*C5*E5*G5</f>
        <v>22500</v>
      </c>
    </row>
    <row r="6" spans="1:8" s="2" customFormat="1" ht="15.75" thickBot="1" x14ac:dyDescent="0.3">
      <c r="A6" s="2" t="s">
        <v>19</v>
      </c>
      <c r="B6" s="6">
        <v>10000</v>
      </c>
      <c r="C6" s="19">
        <v>1</v>
      </c>
      <c r="D6" s="6">
        <v>6000</v>
      </c>
      <c r="E6" s="7">
        <v>7</v>
      </c>
      <c r="F6" s="11">
        <f t="shared" ref="F6" si="0">B6*C6</f>
        <v>10000</v>
      </c>
      <c r="G6" s="12">
        <f t="shared" ref="G6:G7" si="1">(B6-D6)/B6</f>
        <v>0.4</v>
      </c>
      <c r="H6" s="15">
        <f t="shared" ref="H6:H7" si="2">B6*C6*E6*G6</f>
        <v>28000</v>
      </c>
    </row>
    <row r="7" spans="1:8" s="2" customFormat="1" x14ac:dyDescent="0.25">
      <c r="A7" s="2" t="s">
        <v>20</v>
      </c>
      <c r="B7" s="6">
        <v>8000</v>
      </c>
      <c r="C7" s="19">
        <v>1</v>
      </c>
      <c r="D7" s="6">
        <v>7000</v>
      </c>
      <c r="E7" s="7">
        <v>10</v>
      </c>
      <c r="F7" s="11">
        <f>B7*C7</f>
        <v>8000</v>
      </c>
      <c r="G7" s="12">
        <f t="shared" si="1"/>
        <v>0.125</v>
      </c>
      <c r="H7" s="15">
        <f t="shared" si="2"/>
        <v>10000</v>
      </c>
    </row>
    <row r="13" spans="1:8" ht="150" x14ac:dyDescent="0.25">
      <c r="C13" s="18" t="s">
        <v>21</v>
      </c>
    </row>
  </sheetData>
  <customSheetViews>
    <customSheetView guid="{D266A2E0-93D3-4440-B342-8A5BED200118}">
      <selection activeCell="C15" sqref="C15"/>
      <pageMargins left="0.7" right="0.7" top="0.75" bottom="0.75" header="0.3" footer="0.3"/>
      <pageSetup orientation="portrait" r:id="rId1"/>
    </customSheetView>
    <customSheetView guid="{E18471C4-AEF3-40F1-B877-7DF42F510F04}">
      <selection activeCell="D9" sqref="D9"/>
      <pageMargins left="0.7" right="0.7" top="0.75" bottom="0.75" header="0.3" footer="0.3"/>
      <pageSetup orientation="portrait" r:id="rId2"/>
    </customSheetView>
    <customSheetView guid="{A23CBA22-D5F9-481E-9198-C4B2E2A107D0}">
      <selection activeCell="C13" sqref="C13"/>
      <pageMargins left="0.7" right="0.7" top="0.75" bottom="0.75" header="0.3" footer="0.3"/>
      <pageSetup orientation="portrait" r:id="rId3"/>
    </customSheetView>
  </customSheetViews>
  <mergeCells count="3">
    <mergeCell ref="A3:H3"/>
    <mergeCell ref="E2:H2"/>
    <mergeCell ref="C1:H1"/>
  </mergeCells>
  <conditionalFormatting sqref="H1">
    <cfRule type="colorScale" priority="1">
      <colorScale>
        <cfvo type="min"/>
        <cfvo type="percentile" val="50"/>
        <cfvo type="max"/>
        <color rgb="FFF8696B"/>
        <color rgb="FFFFEB84"/>
        <color rgb="FF63BE7B"/>
      </colorScale>
    </cfRule>
  </conditionalFormatting>
  <conditionalFormatting sqref="H2:H1048576">
    <cfRule type="colorScale" priority="2">
      <colorScale>
        <cfvo type="min"/>
        <cfvo type="percentile" val="50"/>
        <cfvo type="max"/>
        <color rgb="FFF8696B"/>
        <color rgb="FFFFEB84"/>
        <color rgb="FF63BE7B"/>
      </colorScale>
    </cfRule>
  </conditionalFormatting>
  <dataValidations disablePrompts="1" count="1">
    <dataValidation type="list" allowBlank="1" showInputMessage="1" showErrorMessage="1" sqref="C2" xr:uid="{00000000-0002-0000-0100-000000000000}">
      <formula1>"Week, Month, Year"</formula1>
    </dataValidation>
  </dataValidations>
  <pageMargins left="0.7" right="0.7" top="0.75" bottom="0.7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B2C (High Volume, Low Margin)</vt:lpstr>
      <vt:lpstr>B2B (Low Volume, High Margin)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Davood</cp:lastModifiedBy>
  <dcterms:created xsi:type="dcterms:W3CDTF">2016-02-04T14:54:39Z</dcterms:created>
  <dcterms:modified xsi:type="dcterms:W3CDTF">2023-06-11T06:58:47Z</dcterms:modified>
</cp:coreProperties>
</file>